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Tabelle1" sheetId="11" r:id="rId1"/>
  </sheets>
  <calcPr calcId="162913"/>
</workbook>
</file>

<file path=xl/calcChain.xml><?xml version="1.0" encoding="utf-8"?>
<calcChain xmlns="http://schemas.openxmlformats.org/spreadsheetml/2006/main">
  <c r="C90" i="11" l="1"/>
  <c r="C69" i="11"/>
  <c r="C71" i="11" s="1"/>
  <c r="C47" i="11"/>
  <c r="C33" i="11"/>
  <c r="C23" i="11"/>
  <c r="C8" i="11"/>
  <c r="C74" i="11" l="1"/>
  <c r="C75" i="11"/>
  <c r="C78" i="11" l="1"/>
</calcChain>
</file>

<file path=xl/sharedStrings.xml><?xml version="1.0" encoding="utf-8"?>
<sst xmlns="http://schemas.openxmlformats.org/spreadsheetml/2006/main" count="109" uniqueCount="109">
  <si>
    <t>Tent, Tent Stakes, Tent bag</t>
  </si>
  <si>
    <t>Snowpeak Mini Solo Cook Set Titan: Pot: 82g / 830 ml ; Lid: 20g; Cup 44g / 330 ml</t>
  </si>
  <si>
    <t>Windscreen</t>
  </si>
  <si>
    <t>Vari-Vent Trail Designs</t>
  </si>
  <si>
    <t>Bedrock Sandals</t>
  </si>
  <si>
    <t>Spork</t>
  </si>
  <si>
    <t>Sleeping bag</t>
  </si>
  <si>
    <t>Pack</t>
  </si>
  <si>
    <t>Waterproof bag</t>
  </si>
  <si>
    <t>Sleeping pad repair kit</t>
  </si>
  <si>
    <t>Stove</t>
  </si>
  <si>
    <t>Pot</t>
  </si>
  <si>
    <t>Lighter</t>
  </si>
  <si>
    <t>Leki</t>
  </si>
  <si>
    <t>Gaitors</t>
  </si>
  <si>
    <t>Dirty Girl</t>
  </si>
  <si>
    <t>Altra Lone Peak</t>
  </si>
  <si>
    <t>Source 3L</t>
  </si>
  <si>
    <t>Tent repair kit</t>
  </si>
  <si>
    <t>Snowpeak Spork titan purple, 162mm length</t>
  </si>
  <si>
    <t>Trail running shoes</t>
  </si>
  <si>
    <t>Water about 2l</t>
  </si>
  <si>
    <t>Food about 800g per day / 5days average</t>
  </si>
  <si>
    <t>Exped Schnozzel Pumpbag UL M</t>
  </si>
  <si>
    <t>Exped SynMat Hyperlite M</t>
  </si>
  <si>
    <t>Pot cozy</t>
  </si>
  <si>
    <t>Sea-to-Summit bag as food bag</t>
  </si>
  <si>
    <t>Sleeping pad + bag</t>
  </si>
  <si>
    <t>Dry bag (doubles as pump bag for sleeping pad)</t>
  </si>
  <si>
    <t>Thin insulation pad</t>
  </si>
  <si>
    <t>1 pair of sandals</t>
  </si>
  <si>
    <t>1 pair of socks</t>
  </si>
  <si>
    <t>1 shorts</t>
  </si>
  <si>
    <t>1 rain trousers</t>
  </si>
  <si>
    <t>1 bra</t>
  </si>
  <si>
    <t>2 underpants</t>
  </si>
  <si>
    <t>1 rain jacket</t>
  </si>
  <si>
    <t>1 scarf</t>
  </si>
  <si>
    <t>1 buff (doubles as hat)</t>
  </si>
  <si>
    <t>1 pair of gloves</t>
  </si>
  <si>
    <t>Item</t>
  </si>
  <si>
    <t>Gregory Deva 60l</t>
  </si>
  <si>
    <t>Wrightsocks</t>
  </si>
  <si>
    <t>Prana shorts</t>
  </si>
  <si>
    <t>Smartphone with case</t>
  </si>
  <si>
    <t>Kindle with DIY case</t>
  </si>
  <si>
    <t>iPod</t>
  </si>
  <si>
    <r>
      <t> </t>
    </r>
    <r>
      <rPr>
        <b/>
        <sz val="11"/>
        <color indexed="20"/>
        <rFont val="Calibri"/>
        <family val="2"/>
      </rPr>
      <t>Total clothing to carry</t>
    </r>
  </si>
  <si>
    <t>1 leggings</t>
  </si>
  <si>
    <t>(sleeping gear / cold weather)</t>
  </si>
  <si>
    <t>1 t-shirt</t>
  </si>
  <si>
    <t>(sleeping gear)</t>
  </si>
  <si>
    <t>1 warm layer </t>
  </si>
  <si>
    <t>Arc'teryx Atom LT jacket</t>
  </si>
  <si>
    <t>Arc'teryx Alpha AR Jacket</t>
  </si>
  <si>
    <t>Gramm</t>
  </si>
  <si>
    <t> Total weight shelter</t>
  </si>
  <si>
    <t>ZPacks 20F Wide Width Sleeping Bag, Long (1,85m)</t>
  </si>
  <si>
    <t>Zpacks Solplex Tent, Camo</t>
  </si>
  <si>
    <t>Mainly used for exercises for my back issues</t>
  </si>
  <si>
    <t>Total weight luxury items</t>
  </si>
  <si>
    <t>Camera + 2nd battery + SD cards + case</t>
  </si>
  <si>
    <t>Sunglasses with case</t>
  </si>
  <si>
    <t>Pen</t>
  </si>
  <si>
    <t>Adaptor + charging unit for all gear</t>
  </si>
  <si>
    <t>Total weight cosmetical items</t>
  </si>
  <si>
    <t>Small freezer bag</t>
  </si>
  <si>
    <t>Towel</t>
  </si>
  <si>
    <t>Soap</t>
  </si>
  <si>
    <t>Toothbrush, toothpase, floss</t>
  </si>
  <si>
    <t>sunscreen</t>
  </si>
  <si>
    <t>hairclips</t>
  </si>
  <si>
    <t>scissors, tweezers</t>
  </si>
  <si>
    <t>1/2 buff serving as handkerchief</t>
  </si>
  <si>
    <t>comb</t>
  </si>
  <si>
    <t>sponge</t>
  </si>
  <si>
    <t>deodorant</t>
  </si>
  <si>
    <t>Bag with toilet paper, wet tissues, pee rag, trowel (90g)</t>
  </si>
  <si>
    <t>Total weight medical &amp; repair items</t>
  </si>
  <si>
    <t>Pain and anti-inflammation pills</t>
  </si>
  <si>
    <t>Tape, patches,  disinfection pads</t>
  </si>
  <si>
    <t>eye drops</t>
  </si>
  <si>
    <t>safety pin</t>
  </si>
  <si>
    <t>ointment</t>
  </si>
  <si>
    <t>Small knife</t>
  </si>
  <si>
    <t>waterfilter</t>
  </si>
  <si>
    <t>Sawyer Squeeze + Squeeze Bag</t>
  </si>
  <si>
    <t>drinking system</t>
  </si>
  <si>
    <t>Coleman F1 Lite</t>
  </si>
  <si>
    <t>Sponge for cleaning</t>
  </si>
  <si>
    <t>DIY</t>
  </si>
  <si>
    <t>gas canister</t>
  </si>
  <si>
    <t>buy in NZ</t>
  </si>
  <si>
    <t>Total weight cooking &amp; drinking</t>
  </si>
  <si>
    <t>BASE WEIGHT BACKPACK</t>
  </si>
  <si>
    <t>Worn gear:</t>
  </si>
  <si>
    <t>Hiking sticks</t>
  </si>
  <si>
    <t>1 pairs of socks</t>
  </si>
  <si>
    <t>Injinji toe socks</t>
  </si>
  <si>
    <t>1 running tights</t>
  </si>
  <si>
    <t>1 sports bra</t>
  </si>
  <si>
    <t xml:space="preserve">Odlo  </t>
  </si>
  <si>
    <t>1 underpants</t>
  </si>
  <si>
    <t>1 shirt</t>
  </si>
  <si>
    <t>1 long sleeve shirt</t>
  </si>
  <si>
    <t>Food:</t>
  </si>
  <si>
    <t>Bottles &amp; plastic bags for food storage</t>
  </si>
  <si>
    <t>WEIGHT BACKPACK GEAR + CONSUMABLES</t>
  </si>
  <si>
    <t>TOTAL WORN GEAR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</si>
</sst>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1"/>
      <name val="Calibri"/>
      <family val="2"/>
    </font>
    <font>
      <sz val="8"/>
      <name val="Calibri"/>
      <family val="2"/>
    </font>
    <font>
      <b/>
      <sz val="11"/>
      <color indexed="20"/>
      <name val="Calibri"/>
      <family val="2"/>
    </font>
    <font>
      <i/>
      <sz val="11"/>
      <color indexed="8"/>
      <name val="Calibri"/>
      <family val="2"/>
    </font>
    <font>
      <b/>
      <sz val="11"/>
      <name val="Calibri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0" fillId="0" borderId="0" xfId="0" applyAlignment="1">
      <alignment horizontal="right"/>
    </xf>
    <xf numFmtId="0" fontId="0" fillId="0" borderId="0" xfId="0" applyAlignment="1">
      <alignment wrapText="1"/>
    </xf>
    <xf numFmtId="0" fontId="0" fillId="0" borderId="0" xfId="0" applyAlignment="1">
      <alignment horizontal="right"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right" wrapText="1"/>
    </xf>
    <xf numFmtId="0" fontId="5" fillId="0" borderId="0" xfId="0" applyFont="1" applyAlignment="1">
      <alignment wrapText="1"/>
    </xf>
    <xf numFmtId="0" fontId="6" fillId="2" borderId="0" xfId="0" applyFont="1" applyFill="1" applyAlignment="1">
      <alignment horizontal="center" wrapText="1"/>
    </xf>
    <xf numFmtId="0" fontId="2" fillId="2" borderId="0" xfId="0" applyFont="1" applyFill="1" applyAlignment="1">
      <alignment wrapText="1"/>
    </xf>
    <xf numFmtId="0" fontId="5" fillId="0" borderId="0" xfId="0" applyFont="1"/>
    <xf numFmtId="0" fontId="1" fillId="0" borderId="0" xfId="0" applyFont="1" applyAlignment="1">
      <alignment horizontal="right"/>
    </xf>
    <xf numFmtId="0" fontId="7" fillId="0" borderId="0" xfId="0" applyFont="1"/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2"/>
  <sheetViews>
    <sheetView tabSelected="1" topLeftCell="A13" workbookViewId="0">
      <selection activeCell="F30" sqref="F30"/>
    </sheetView>
  </sheetViews>
  <sheetFormatPr baseColWidth="10" defaultRowHeight="15" x14ac:dyDescent="0.25"/>
  <cols>
    <col min="1" max="1" width="39.85546875" customWidth="1"/>
    <col min="2" max="2" width="52.42578125" customWidth="1"/>
    <col min="3" max="3" width="7.5703125" bestFit="1" customWidth="1"/>
  </cols>
  <sheetData>
    <row r="1" spans="1:3" x14ac:dyDescent="0.25">
      <c r="A1" s="8" t="s">
        <v>40</v>
      </c>
      <c r="B1" s="9"/>
      <c r="C1" s="8" t="s">
        <v>55</v>
      </c>
    </row>
    <row r="2" spans="1:3" x14ac:dyDescent="0.25">
      <c r="A2" s="3" t="s">
        <v>6</v>
      </c>
      <c r="B2" s="3" t="s">
        <v>57</v>
      </c>
      <c r="C2" s="3">
        <v>600</v>
      </c>
    </row>
    <row r="3" spans="1:3" x14ac:dyDescent="0.25">
      <c r="A3" s="3" t="s">
        <v>0</v>
      </c>
      <c r="B3" s="3" t="s">
        <v>58</v>
      </c>
      <c r="C3" s="3">
        <v>550</v>
      </c>
    </row>
    <row r="4" spans="1:3" x14ac:dyDescent="0.25">
      <c r="A4" s="3" t="s">
        <v>27</v>
      </c>
      <c r="B4" s="3" t="s">
        <v>24</v>
      </c>
      <c r="C4" s="3">
        <v>387</v>
      </c>
    </row>
    <row r="5" spans="1:3" ht="30" x14ac:dyDescent="0.25">
      <c r="A5" s="3" t="s">
        <v>28</v>
      </c>
      <c r="B5" s="3" t="s">
        <v>23</v>
      </c>
      <c r="C5" s="3">
        <v>63</v>
      </c>
    </row>
    <row r="6" spans="1:3" x14ac:dyDescent="0.25">
      <c r="A6" s="3" t="s">
        <v>7</v>
      </c>
      <c r="B6" s="3" t="s">
        <v>41</v>
      </c>
      <c r="C6" s="3">
        <v>2000</v>
      </c>
    </row>
    <row r="7" spans="1:3" x14ac:dyDescent="0.25">
      <c r="A7" s="3" t="s">
        <v>29</v>
      </c>
      <c r="B7" s="7" t="s">
        <v>59</v>
      </c>
      <c r="C7" s="3">
        <v>71</v>
      </c>
    </row>
    <row r="8" spans="1:3" x14ac:dyDescent="0.25">
      <c r="A8" s="7"/>
      <c r="B8" s="6" t="s">
        <v>56</v>
      </c>
      <c r="C8" s="5">
        <f>SUM(C2:C7)</f>
        <v>3671</v>
      </c>
    </row>
    <row r="9" spans="1:3" x14ac:dyDescent="0.25">
      <c r="A9" s="3"/>
    </row>
    <row r="10" spans="1:3" x14ac:dyDescent="0.25">
      <c r="A10" s="3" t="s">
        <v>30</v>
      </c>
      <c r="B10" s="3" t="s">
        <v>4</v>
      </c>
      <c r="C10" s="3">
        <v>226</v>
      </c>
    </row>
    <row r="11" spans="1:3" x14ac:dyDescent="0.25">
      <c r="A11" s="3" t="s">
        <v>31</v>
      </c>
      <c r="B11" s="3" t="s">
        <v>42</v>
      </c>
      <c r="C11" s="3">
        <v>45</v>
      </c>
    </row>
    <row r="12" spans="1:3" x14ac:dyDescent="0.25">
      <c r="A12" s="3" t="s">
        <v>32</v>
      </c>
      <c r="B12" s="3" t="s">
        <v>43</v>
      </c>
      <c r="C12" s="3">
        <v>108</v>
      </c>
    </row>
    <row r="13" spans="1:3" x14ac:dyDescent="0.25">
      <c r="A13" s="3" t="s">
        <v>33</v>
      </c>
      <c r="B13" s="3"/>
      <c r="C13" s="3">
        <v>253</v>
      </c>
    </row>
    <row r="14" spans="1:3" x14ac:dyDescent="0.25">
      <c r="A14" s="3" t="s">
        <v>48</v>
      </c>
      <c r="B14" s="3" t="s">
        <v>49</v>
      </c>
      <c r="C14" s="3">
        <v>130</v>
      </c>
    </row>
    <row r="15" spans="1:3" x14ac:dyDescent="0.25">
      <c r="A15" s="3" t="s">
        <v>35</v>
      </c>
      <c r="B15" s="3"/>
      <c r="C15" s="3">
        <v>56</v>
      </c>
    </row>
    <row r="16" spans="1:3" x14ac:dyDescent="0.25">
      <c r="A16" s="3" t="s">
        <v>34</v>
      </c>
      <c r="B16" s="3"/>
      <c r="C16" s="3">
        <v>50</v>
      </c>
    </row>
    <row r="17" spans="1:3" x14ac:dyDescent="0.25">
      <c r="A17" s="3" t="s">
        <v>50</v>
      </c>
      <c r="B17" s="3" t="s">
        <v>51</v>
      </c>
      <c r="C17" s="3">
        <v>122</v>
      </c>
    </row>
    <row r="18" spans="1:3" x14ac:dyDescent="0.25">
      <c r="A18" s="3" t="s">
        <v>52</v>
      </c>
      <c r="B18" s="3" t="s">
        <v>53</v>
      </c>
      <c r="C18" s="3">
        <v>295</v>
      </c>
    </row>
    <row r="19" spans="1:3" x14ac:dyDescent="0.25">
      <c r="A19" s="3" t="s">
        <v>36</v>
      </c>
      <c r="B19" s="3" t="s">
        <v>54</v>
      </c>
      <c r="C19" s="3">
        <v>397</v>
      </c>
    </row>
    <row r="20" spans="1:3" x14ac:dyDescent="0.25">
      <c r="A20" s="3" t="s">
        <v>38</v>
      </c>
      <c r="B20" s="3"/>
      <c r="C20" s="3">
        <v>37</v>
      </c>
    </row>
    <row r="21" spans="1:3" x14ac:dyDescent="0.25">
      <c r="A21" s="3" t="s">
        <v>37</v>
      </c>
      <c r="B21" s="3"/>
      <c r="C21" s="3">
        <v>27</v>
      </c>
    </row>
    <row r="22" spans="1:3" x14ac:dyDescent="0.25">
      <c r="A22" s="3" t="s">
        <v>39</v>
      </c>
      <c r="B22" s="3"/>
      <c r="C22" s="3">
        <v>74</v>
      </c>
    </row>
    <row r="23" spans="1:3" x14ac:dyDescent="0.25">
      <c r="B23" s="4" t="s">
        <v>47</v>
      </c>
      <c r="C23" s="5">
        <f>SUM(C10:C22)</f>
        <v>1820</v>
      </c>
    </row>
    <row r="24" spans="1:3" x14ac:dyDescent="0.25">
      <c r="B24" s="4"/>
      <c r="C24" s="5"/>
    </row>
    <row r="25" spans="1:3" x14ac:dyDescent="0.25">
      <c r="A25" t="s">
        <v>8</v>
      </c>
      <c r="C25">
        <v>75</v>
      </c>
    </row>
    <row r="26" spans="1:3" x14ac:dyDescent="0.25">
      <c r="A26" t="s">
        <v>44</v>
      </c>
      <c r="C26">
        <v>130</v>
      </c>
    </row>
    <row r="27" spans="1:3" x14ac:dyDescent="0.25">
      <c r="A27" t="s">
        <v>45</v>
      </c>
      <c r="C27">
        <v>215</v>
      </c>
    </row>
    <row r="28" spans="1:3" x14ac:dyDescent="0.25">
      <c r="A28" t="s">
        <v>61</v>
      </c>
      <c r="C28">
        <v>584</v>
      </c>
    </row>
    <row r="29" spans="1:3" x14ac:dyDescent="0.25">
      <c r="A29" t="s">
        <v>62</v>
      </c>
      <c r="C29">
        <v>34</v>
      </c>
    </row>
    <row r="30" spans="1:3" x14ac:dyDescent="0.25">
      <c r="A30" t="s">
        <v>63</v>
      </c>
      <c r="C30">
        <v>9</v>
      </c>
    </row>
    <row r="31" spans="1:3" x14ac:dyDescent="0.25">
      <c r="A31" t="s">
        <v>64</v>
      </c>
      <c r="C31">
        <v>156</v>
      </c>
    </row>
    <row r="32" spans="1:3" x14ac:dyDescent="0.25">
      <c r="A32" t="s">
        <v>46</v>
      </c>
      <c r="B32" s="10"/>
      <c r="C32" s="10">
        <v>27</v>
      </c>
    </row>
    <row r="33" spans="1:3" x14ac:dyDescent="0.25">
      <c r="B33" s="6" t="s">
        <v>60</v>
      </c>
      <c r="C33" s="5">
        <f>SUM(C25:C32)</f>
        <v>1230</v>
      </c>
    </row>
    <row r="34" spans="1:3" x14ac:dyDescent="0.25">
      <c r="B34" s="6"/>
      <c r="C34" s="5"/>
    </row>
    <row r="35" spans="1:3" x14ac:dyDescent="0.25">
      <c r="A35" t="s">
        <v>66</v>
      </c>
      <c r="C35">
        <v>10</v>
      </c>
    </row>
    <row r="36" spans="1:3" x14ac:dyDescent="0.25">
      <c r="A36" t="s">
        <v>67</v>
      </c>
      <c r="C36">
        <v>30</v>
      </c>
    </row>
    <row r="37" spans="1:3" x14ac:dyDescent="0.25">
      <c r="A37" t="s">
        <v>68</v>
      </c>
      <c r="C37">
        <v>50</v>
      </c>
    </row>
    <row r="38" spans="1:3" x14ac:dyDescent="0.25">
      <c r="A38" t="s">
        <v>69</v>
      </c>
      <c r="C38">
        <v>82</v>
      </c>
    </row>
    <row r="39" spans="1:3" x14ac:dyDescent="0.25">
      <c r="A39" t="s">
        <v>70</v>
      </c>
      <c r="C39">
        <v>69</v>
      </c>
    </row>
    <row r="40" spans="1:3" x14ac:dyDescent="0.25">
      <c r="A40" t="s">
        <v>71</v>
      </c>
      <c r="C40">
        <v>9</v>
      </c>
    </row>
    <row r="41" spans="1:3" x14ac:dyDescent="0.25">
      <c r="A41" t="s">
        <v>72</v>
      </c>
      <c r="C41">
        <v>27</v>
      </c>
    </row>
    <row r="42" spans="1:3" x14ac:dyDescent="0.25">
      <c r="A42" t="s">
        <v>73</v>
      </c>
      <c r="C42">
        <v>8</v>
      </c>
    </row>
    <row r="43" spans="1:3" x14ac:dyDescent="0.25">
      <c r="A43" t="s">
        <v>74</v>
      </c>
      <c r="C43">
        <v>5</v>
      </c>
    </row>
    <row r="44" spans="1:3" x14ac:dyDescent="0.25">
      <c r="A44" t="s">
        <v>75</v>
      </c>
      <c r="C44">
        <v>3</v>
      </c>
    </row>
    <row r="45" spans="1:3" x14ac:dyDescent="0.25">
      <c r="A45" t="s">
        <v>76</v>
      </c>
      <c r="C45">
        <v>80</v>
      </c>
    </row>
    <row r="46" spans="1:3" x14ac:dyDescent="0.25">
      <c r="A46" t="s">
        <v>77</v>
      </c>
      <c r="C46">
        <v>160</v>
      </c>
    </row>
    <row r="47" spans="1:3" x14ac:dyDescent="0.25">
      <c r="B47" s="6" t="s">
        <v>65</v>
      </c>
      <c r="C47" s="1">
        <f>SUM(C35:C46)</f>
        <v>533</v>
      </c>
    </row>
    <row r="48" spans="1:3" x14ac:dyDescent="0.25">
      <c r="B48" s="6"/>
      <c r="C48" s="1"/>
    </row>
    <row r="49" spans="1:3" x14ac:dyDescent="0.25">
      <c r="A49" t="s">
        <v>79</v>
      </c>
    </row>
    <row r="50" spans="1:3" x14ac:dyDescent="0.25">
      <c r="A50" t="s">
        <v>80</v>
      </c>
    </row>
    <row r="51" spans="1:3" x14ac:dyDescent="0.25">
      <c r="A51" t="s">
        <v>81</v>
      </c>
    </row>
    <row r="52" spans="1:3" x14ac:dyDescent="0.25">
      <c r="A52" t="s">
        <v>82</v>
      </c>
    </row>
    <row r="53" spans="1:3" x14ac:dyDescent="0.25">
      <c r="A53" t="s">
        <v>9</v>
      </c>
    </row>
    <row r="54" spans="1:3" x14ac:dyDescent="0.25">
      <c r="A54" t="s">
        <v>18</v>
      </c>
    </row>
    <row r="55" spans="1:3" x14ac:dyDescent="0.25">
      <c r="A55" t="s">
        <v>83</v>
      </c>
    </row>
    <row r="56" spans="1:3" x14ac:dyDescent="0.25">
      <c r="B56" s="6" t="s">
        <v>78</v>
      </c>
      <c r="C56" s="1">
        <v>158</v>
      </c>
    </row>
    <row r="57" spans="1:3" x14ac:dyDescent="0.25">
      <c r="B57" s="6"/>
      <c r="C57" s="1"/>
    </row>
    <row r="58" spans="1:3" x14ac:dyDescent="0.25">
      <c r="A58" t="s">
        <v>84</v>
      </c>
      <c r="C58">
        <v>17</v>
      </c>
    </row>
    <row r="59" spans="1:3" x14ac:dyDescent="0.25">
      <c r="A59" t="s">
        <v>85</v>
      </c>
      <c r="B59" t="s">
        <v>86</v>
      </c>
      <c r="C59">
        <v>160</v>
      </c>
    </row>
    <row r="60" spans="1:3" x14ac:dyDescent="0.25">
      <c r="A60" t="s">
        <v>87</v>
      </c>
      <c r="B60" t="s">
        <v>17</v>
      </c>
      <c r="C60">
        <v>188</v>
      </c>
    </row>
    <row r="61" spans="1:3" x14ac:dyDescent="0.25">
      <c r="A61" t="s">
        <v>10</v>
      </c>
      <c r="B61" t="s">
        <v>88</v>
      </c>
      <c r="C61">
        <v>74</v>
      </c>
    </row>
    <row r="62" spans="1:3" x14ac:dyDescent="0.25">
      <c r="A62" t="s">
        <v>12</v>
      </c>
      <c r="C62">
        <v>30</v>
      </c>
    </row>
    <row r="63" spans="1:3" x14ac:dyDescent="0.25">
      <c r="A63" t="s">
        <v>11</v>
      </c>
      <c r="B63" t="s">
        <v>1</v>
      </c>
      <c r="C63">
        <v>145</v>
      </c>
    </row>
    <row r="64" spans="1:3" x14ac:dyDescent="0.25">
      <c r="A64" t="s">
        <v>2</v>
      </c>
      <c r="B64" t="s">
        <v>3</v>
      </c>
      <c r="C64">
        <v>48</v>
      </c>
    </row>
    <row r="65" spans="1:3" x14ac:dyDescent="0.25">
      <c r="A65" t="s">
        <v>5</v>
      </c>
      <c r="B65" t="s">
        <v>19</v>
      </c>
      <c r="C65">
        <v>15</v>
      </c>
    </row>
    <row r="66" spans="1:3" x14ac:dyDescent="0.25">
      <c r="A66" t="s">
        <v>89</v>
      </c>
      <c r="C66">
        <v>5</v>
      </c>
    </row>
    <row r="67" spans="1:3" x14ac:dyDescent="0.25">
      <c r="A67" t="s">
        <v>25</v>
      </c>
      <c r="B67" t="s">
        <v>90</v>
      </c>
      <c r="C67">
        <v>15</v>
      </c>
    </row>
    <row r="68" spans="1:3" x14ac:dyDescent="0.25">
      <c r="A68" t="s">
        <v>91</v>
      </c>
      <c r="B68" t="s">
        <v>92</v>
      </c>
      <c r="C68">
        <v>230</v>
      </c>
    </row>
    <row r="69" spans="1:3" x14ac:dyDescent="0.25">
      <c r="B69" s="6" t="s">
        <v>93</v>
      </c>
      <c r="C69" s="12">
        <f>SUM(C58:C68)</f>
        <v>927</v>
      </c>
    </row>
    <row r="70" spans="1:3" x14ac:dyDescent="0.25">
      <c r="B70" s="6"/>
    </row>
    <row r="71" spans="1:3" x14ac:dyDescent="0.25">
      <c r="B71" s="11" t="s">
        <v>94</v>
      </c>
      <c r="C71" s="1">
        <f>C69+C56+C47+C33+C23+C8</f>
        <v>8339</v>
      </c>
    </row>
    <row r="72" spans="1:3" x14ac:dyDescent="0.25">
      <c r="B72" s="2"/>
    </row>
    <row r="73" spans="1:3" x14ac:dyDescent="0.25">
      <c r="A73" t="s">
        <v>105</v>
      </c>
    </row>
    <row r="74" spans="1:3" x14ac:dyDescent="0.25">
      <c r="A74" t="s">
        <v>22</v>
      </c>
      <c r="C74">
        <f>800*5</f>
        <v>4000</v>
      </c>
    </row>
    <row r="75" spans="1:3" x14ac:dyDescent="0.25">
      <c r="A75" t="s">
        <v>21</v>
      </c>
      <c r="C75">
        <f>2000</f>
        <v>2000</v>
      </c>
    </row>
    <row r="76" spans="1:3" x14ac:dyDescent="0.25">
      <c r="A76" t="s">
        <v>106</v>
      </c>
      <c r="C76">
        <v>100</v>
      </c>
    </row>
    <row r="77" spans="1:3" x14ac:dyDescent="0.25">
      <c r="A77" t="s">
        <v>26</v>
      </c>
      <c r="C77">
        <v>23</v>
      </c>
    </row>
    <row r="78" spans="1:3" x14ac:dyDescent="0.25">
      <c r="B78" s="11" t="s">
        <v>107</v>
      </c>
      <c r="C78" s="1">
        <f>8991+C74+C75+C76+C77</f>
        <v>15114</v>
      </c>
    </row>
    <row r="80" spans="1:3" x14ac:dyDescent="0.25">
      <c r="A80" t="s">
        <v>95</v>
      </c>
    </row>
    <row r="81" spans="1:3" x14ac:dyDescent="0.25">
      <c r="A81" t="s">
        <v>96</v>
      </c>
      <c r="B81" t="s">
        <v>13</v>
      </c>
      <c r="C81">
        <v>590</v>
      </c>
    </row>
    <row r="82" spans="1:3" x14ac:dyDescent="0.25">
      <c r="A82" t="s">
        <v>20</v>
      </c>
      <c r="B82" t="s">
        <v>16</v>
      </c>
      <c r="C82">
        <v>524</v>
      </c>
    </row>
    <row r="83" spans="1:3" x14ac:dyDescent="0.25">
      <c r="A83" t="s">
        <v>14</v>
      </c>
      <c r="B83" t="s">
        <v>15</v>
      </c>
      <c r="C83">
        <v>30</v>
      </c>
    </row>
    <row r="84" spans="1:3" x14ac:dyDescent="0.25">
      <c r="A84" t="s">
        <v>97</v>
      </c>
      <c r="B84" t="s">
        <v>98</v>
      </c>
      <c r="C84">
        <v>41</v>
      </c>
    </row>
    <row r="85" spans="1:3" x14ac:dyDescent="0.25">
      <c r="A85" t="s">
        <v>99</v>
      </c>
      <c r="C85">
        <v>200</v>
      </c>
    </row>
    <row r="86" spans="1:3" x14ac:dyDescent="0.25">
      <c r="A86" t="s">
        <v>100</v>
      </c>
      <c r="B86" t="s">
        <v>101</v>
      </c>
      <c r="C86">
        <v>64</v>
      </c>
    </row>
    <row r="87" spans="1:3" x14ac:dyDescent="0.25">
      <c r="A87" t="s">
        <v>102</v>
      </c>
      <c r="C87">
        <v>12</v>
      </c>
    </row>
    <row r="88" spans="1:3" x14ac:dyDescent="0.25">
      <c r="A88" t="s">
        <v>103</v>
      </c>
      <c r="C88">
        <v>69</v>
      </c>
    </row>
    <row r="89" spans="1:3" x14ac:dyDescent="0.25">
      <c r="A89" t="s">
        <v>104</v>
      </c>
      <c r="C89">
        <v>130</v>
      </c>
    </row>
    <row r="90" spans="1:3" x14ac:dyDescent="0.25">
      <c r="B90" s="11" t="s">
        <v>108</v>
      </c>
      <c r="C90" s="12">
        <f>SUM(C81:C89)</f>
        <v>1660</v>
      </c>
    </row>
    <row r="92" spans="1:3" x14ac:dyDescent="0.25">
      <c r="A92" s="1"/>
    </row>
  </sheetData>
  <phoneticPr fontId="3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2006-09-21T08:52:22Z</dcterms:created>
  <dcterms:modified xsi:type="dcterms:W3CDTF">2020-03-24T20:05:59Z</dcterms:modified>
</cp:coreProperties>
</file>